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Financieros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8800" windowHeight="12435"/>
  </bookViews>
  <sheets>
    <sheet name="EF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D19" i="1"/>
  <c r="C19" i="1"/>
  <c r="D8" i="1"/>
  <c r="D36" i="1" s="1"/>
  <c r="C8" i="1"/>
  <c r="C36" i="1" l="1"/>
  <c r="C47" i="1"/>
  <c r="D60" i="1"/>
  <c r="D62" i="1" s="1"/>
  <c r="C60" i="1"/>
  <c r="C62" i="1" l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<sst xmlns="http://schemas.openxmlformats.org/spreadsheetml/2006/main" count="61" uniqueCount="53">
  <si>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</si>
  <si>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</si>
  <si>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</si>
  <si>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</si>
  <si>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</si>
  <si>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</si>
  <si>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</si>
  <si>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</si>
  <si>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</si>
  <si>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</si>
  <si>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</si>
  <si>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</si>
  <si>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</si>
  <si>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</si>
  <si>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</si>
  <si>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</si>
  <si>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</si>
  <si>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</si>
  <si>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</si>
  <si>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</si>
  <si>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</si>
  <si>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</si>
  <si>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</si>
  <si>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</si>
  <si>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</si>
  <si>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</si>
  <si>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</si>
  <si>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</si>
  <si>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</si>
  <si>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</si>
  <si>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</si>
  <si>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</si>
  <si>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</si>
  <si>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</si>
  <si>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</si>
  <si>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</si>
  <si>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</si>
  <si>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</si>
  <si>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</si>
  <si>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</si>
  <si>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</si>
  <si>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</si>
  <si>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</si>
  <si>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</si>
  <si>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</si>
  <si>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</si>
  <si>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</si>
  <si>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</si>
  <si>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</si>
  <si>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</si>
  <si>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2022</t>
  </si>
  <si>
    <t>Del 01 de enero al 31 de diciembre de 2022 y del 01 de enero al 31 de diciembre de 2021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</si>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</sst>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69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Border="1" applyProtection="1"/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 indent="2"/>
    </xf>
    <xf numFmtId="4" fontId="5" fillId="0" borderId="2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4"/>
    </xf>
    <xf numFmtId="4" fontId="6" fillId="0" borderId="2" xfId="1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indent="4"/>
    </xf>
    <xf numFmtId="4" fontId="8" fillId="0" borderId="2" xfId="1" applyNumberFormat="1" applyFont="1" applyFill="1" applyBorder="1" applyAlignment="1" applyProtection="1">
      <alignment horizontal="right" vertical="center"/>
      <protection locked="0"/>
    </xf>
    <xf numFmtId="4" fontId="5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indent="5"/>
    </xf>
    <xf numFmtId="4" fontId="6" fillId="0" borderId="2" xfId="0" applyNumberFormat="1" applyFont="1" applyFill="1" applyBorder="1" applyAlignment="1" applyProtection="1">
      <alignment horizontal="right" vertical="center"/>
      <protection locked="0"/>
    </xf>
    <xf numFmtId="4" fontId="10" fillId="0" borderId="2" xfId="0" applyNumberFormat="1" applyFont="1" applyBorder="1" applyProtection="1"/>
    <xf numFmtId="4" fontId="4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613168</xdr:colOff>
      <xdr:row>70</xdr:row>
      <xdr:rowOff>5953</xdr:rowOff>
    </xdr:from>
    <xdr:to>
      <xdr:col>1</xdr:col>
      <xdr:colOff>2800743</xdr:colOff>
      <xdr:row>72</xdr:row>
      <xdr:rowOff>186617</xdr:rowOff>
    </xdr:to>
    <xdr:sp macro="" textlink="">
      <xdr:nvSpPr>
        <xdr:cNvPr id="5" name="CuadroTexto 4"/>
        <xdr:cNvSpPr txBox="1"/>
      </xdr:nvSpPr>
      <xdr:spPr>
        <a:xfrm>
          <a:off x="791762" y="11733609"/>
          <a:ext cx="2187575" cy="525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2</xdr:col>
      <xdr:colOff>565545</xdr:colOff>
      <xdr:row>70</xdr:row>
      <xdr:rowOff>5955</xdr:rowOff>
    </xdr:from>
    <xdr:to>
      <xdr:col>3</xdr:col>
      <xdr:colOff>1006467</xdr:colOff>
      <xdr:row>72</xdr:row>
      <xdr:rowOff>154782</xdr:rowOff>
    </xdr:to>
    <xdr:sp macro="" textlink="">
      <xdr:nvSpPr>
        <xdr:cNvPr id="6" name="CuadroTexto 5"/>
        <xdr:cNvSpPr txBox="1"/>
      </xdr:nvSpPr>
      <xdr:spPr>
        <a:xfrm>
          <a:off x="5161358" y="11733611"/>
          <a:ext cx="2280437" cy="494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455544</xdr:colOff>
      <xdr:row>70</xdr:row>
      <xdr:rowOff>1</xdr:rowOff>
    </xdr:from>
    <xdr:to>
      <xdr:col>1</xdr:col>
      <xdr:colOff>2971936</xdr:colOff>
      <xdr:row>70</xdr:row>
      <xdr:rowOff>1362</xdr:rowOff>
    </xdr:to>
    <xdr:cxnSp macro="">
      <xdr:nvCxnSpPr>
        <xdr:cNvPr id="7" name="Conector recto 6"/>
        <xdr:cNvCxnSpPr/>
      </xdr:nvCxnSpPr>
      <xdr:spPr>
        <a:xfrm>
          <a:off x="631549" y="11761305"/>
          <a:ext cx="2516392" cy="13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442291</xdr:colOff>
      <xdr:row>69</xdr:row>
      <xdr:rowOff>152401</xdr:rowOff>
    </xdr:from>
    <xdr:to>
      <xdr:col>3</xdr:col>
      <xdr:colOff>1115803</xdr:colOff>
      <xdr:row>69</xdr:row>
      <xdr:rowOff>153762</xdr:rowOff>
    </xdr:to>
    <xdr:cxnSp macro="">
      <xdr:nvCxnSpPr>
        <xdr:cNvPr id="8" name="Conector recto 7"/>
        <xdr:cNvCxnSpPr/>
      </xdr:nvCxnSpPr>
      <xdr:spPr>
        <a:xfrm>
          <a:off x="5039139" y="11758406"/>
          <a:ext cx="2516392" cy="13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5954</xdr:colOff>
      <xdr:row>66</xdr:row>
      <xdr:rowOff>5953</xdr:rowOff>
    </xdr:from>
    <xdr:to>
      <xdr:col>3</xdr:col>
      <xdr:colOff>1649017</xdr:colOff>
      <xdr:row>68</xdr:row>
      <xdr:rowOff>65484</xdr:rowOff>
    </xdr:to>
    <xdr:sp macro="" textlink="">
      <xdr:nvSpPr>
        <xdr:cNvPr id="9" name="CuadroTexto 8"/>
        <xdr:cNvSpPr txBox="1"/>
      </xdr:nvSpPr>
      <xdr:spPr>
        <a:xfrm>
          <a:off x="184548" y="11108531"/>
          <a:ext cx="7899797" cy="375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J179"/>
  <sheetViews>
    <sheetView tabSelected="1" zoomScale="160" zoomScaleNormal="160" workbookViewId="0">
      <selection activeCell="B75" sqref="B75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x14ac:dyDescent="0.2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9" t="s">
        <v>52</v>
      </c>
      <c r="C2" s="49"/>
      <c r="D2" s="49"/>
      <c r="E2" s="2"/>
      <c r="F2" s="2"/>
      <c r="G2" s="2"/>
      <c r="H2" s="2"/>
      <c r="I2" s="2"/>
    </row>
    <row r="3" spans="1:9" x14ac:dyDescent="0.2">
      <c r="A3" s="1"/>
      <c r="B3" s="47" t="s">
        <v>0</v>
      </c>
      <c r="C3" s="47"/>
      <c r="D3" s="47"/>
      <c r="E3" s="2"/>
      <c r="F3" s="2"/>
      <c r="G3" s="2"/>
      <c r="H3" s="2"/>
      <c r="I3" s="2"/>
    </row>
    <row r="4" spans="1:9" ht="12.75" thickBot="1" x14ac:dyDescent="0.25">
      <c r="A4" s="1"/>
      <c r="B4" s="48" t="s">
        <v>51</v>
      </c>
      <c r="C4" s="48"/>
      <c r="D4" s="48"/>
      <c r="E4" s="2"/>
      <c r="F4" s="2"/>
      <c r="G4" s="2"/>
      <c r="H4" s="2"/>
      <c r="I4" s="2"/>
    </row>
    <row r="5" spans="1:9" ht="20.25" customHeight="1" thickBot="1" x14ac:dyDescent="0.25">
      <c r="A5" s="1"/>
      <c r="B5" s="50"/>
      <c r="C5" s="51" t="s">
        <v>50</v>
      </c>
      <c r="D5" s="52" t="s">
        <v>49</v>
      </c>
      <c r="E5" s="2"/>
      <c r="F5" s="2"/>
      <c r="G5" s="2"/>
      <c r="H5" s="2"/>
      <c r="I5" s="2"/>
    </row>
    <row r="6" spans="1:9" x14ac:dyDescent="0.2">
      <c r="A6" s="1"/>
      <c r="B6" s="41"/>
      <c r="C6" s="42"/>
      <c r="D6" s="43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707598807.13</v>
      </c>
      <c r="D8" s="20">
        <f>SUM(D9:D18)</f>
        <v>598202175.77999997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416178536.29000002</v>
      </c>
      <c r="D16" s="22">
        <v>367882175.49000001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281870147.75</v>
      </c>
      <c r="D17" s="22">
        <v>222484674.87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9550123.0899999999</v>
      </c>
      <c r="D18" s="22">
        <v>7835325.4199999999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673643289.49999988</v>
      </c>
      <c r="D19" s="20">
        <f>SUM(D20:D35)</f>
        <v>542396297.98079836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49652676.979999997</v>
      </c>
      <c r="D20" s="22">
        <v>39779009.215333298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75351554.590000004</v>
      </c>
      <c r="D21" s="22">
        <v>42664533.450000003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460372244</v>
      </c>
      <c r="D22" s="22">
        <v>394265758.45546502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86499211.420000002</v>
      </c>
      <c r="D26" s="22">
        <v>60350645.009999998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1767602.51</v>
      </c>
      <c r="D35" s="22">
        <v>5336351.8499999996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33955517.630000114</v>
      </c>
      <c r="D36" s="24">
        <f>SUM(D8-D19)</f>
        <v>55805877.799201608</v>
      </c>
      <c r="E36" s="2"/>
      <c r="F36" s="2"/>
      <c r="G36" s="2"/>
      <c r="H36" s="2"/>
      <c r="I36" s="2"/>
    </row>
    <row r="37" spans="1:9" x14ac:dyDescent="0.2">
      <c r="A37" s="1"/>
      <c r="B37" s="41"/>
      <c r="C37" s="42"/>
      <c r="D37" s="43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4183152.26</v>
      </c>
      <c r="D39" s="25">
        <f>SUM(D40:D42)</f>
        <v>4048772.72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4183152.26</v>
      </c>
      <c r="D42" s="27">
        <v>4048772.72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3443455.6</v>
      </c>
      <c r="D43" s="25">
        <f>SUM(D44:D46)</f>
        <v>15740719.09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3443455.6</v>
      </c>
      <c r="D45" s="27">
        <v>15740719.09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739696.65999999968</v>
      </c>
      <c r="D47" s="25">
        <f>D39-D43</f>
        <v>-11691946.369999999</v>
      </c>
      <c r="E47" s="2"/>
      <c r="F47" s="2"/>
      <c r="G47" s="2"/>
      <c r="H47" s="2"/>
      <c r="I47" s="2"/>
    </row>
    <row r="48" spans="1:9" x14ac:dyDescent="0.2">
      <c r="A48" s="1"/>
      <c r="B48" s="41"/>
      <c r="C48" s="42"/>
      <c r="D48" s="43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1"/>
      <c r="C61" s="42"/>
      <c r="D61" s="43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34695214.290000111</v>
      </c>
      <c r="D62" s="33">
        <f>SUM(D60,D47,D36)</f>
        <v>44113931.42920161</v>
      </c>
      <c r="E62" s="2"/>
      <c r="F62" s="2"/>
      <c r="G62" s="2"/>
      <c r="H62" s="2"/>
      <c r="I62" s="2"/>
    </row>
    <row r="63" spans="1:9" x14ac:dyDescent="0.2">
      <c r="A63" s="1"/>
      <c r="B63" s="41"/>
      <c r="C63" s="42"/>
      <c r="D63" s="43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-128024.8</v>
      </c>
      <c r="D64" s="34">
        <v>8051533.96</v>
      </c>
      <c r="E64" s="2"/>
      <c r="F64" s="2"/>
      <c r="G64" s="2"/>
      <c r="H64" s="2"/>
      <c r="I64" s="2"/>
    </row>
    <row r="65" spans="1:10" ht="12" customHeight="1" x14ac:dyDescent="0.2">
      <c r="A65" s="1"/>
      <c r="B65" s="35" t="s">
        <v>45</v>
      </c>
      <c r="C65" s="13">
        <v>30384037.23</v>
      </c>
      <c r="D65" s="34">
        <v>-40211183.509999998</v>
      </c>
      <c r="E65" s="2"/>
      <c r="F65" s="2"/>
      <c r="G65" s="2"/>
      <c r="H65" s="2"/>
      <c r="I65" s="2"/>
    </row>
    <row r="66" spans="1:10" ht="12.75" thickBot="1" x14ac:dyDescent="0.25">
      <c r="A66" s="1"/>
      <c r="B66" s="44"/>
      <c r="C66" s="45"/>
      <c r="D66" s="46"/>
      <c r="E66" s="2"/>
      <c r="F66" s="2"/>
      <c r="G66" s="2"/>
      <c r="H66" s="2"/>
      <c r="I66" s="2"/>
    </row>
    <row r="67" spans="1:10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10" s="38" customFormat="1" ht="12.75" x14ac:dyDescent="0.2">
      <c r="A68" s="37"/>
      <c r="B68" s="36"/>
      <c r="C68" s="37"/>
      <c r="D68" s="37"/>
    </row>
    <row r="69" spans="1:10" s="38" customFormat="1" x14ac:dyDescent="0.2">
      <c r="A69" s="37"/>
      <c r="B69" s="37"/>
      <c r="C69" s="37"/>
      <c r="D69" s="37"/>
    </row>
    <row r="70" spans="1:10" s="38" customFormat="1" x14ac:dyDescent="0.2">
      <c r="A70" s="37"/>
      <c r="B70" s="37"/>
      <c r="C70" s="37"/>
      <c r="D70" s="37"/>
    </row>
    <row r="71" spans="1:10" s="38" customFormat="1" x14ac:dyDescent="0.2">
      <c r="A71" s="37"/>
      <c r="B71" s="40"/>
      <c r="C71" s="37"/>
      <c r="D71" s="37"/>
    </row>
    <row r="72" spans="1:10" s="53" customFormat="1" ht="15" x14ac:dyDescent="0.25">
      <c r="B72" s="54"/>
      <c r="C72" s="54"/>
      <c r="D72" s="54"/>
      <c r="E72" s="54"/>
    </row>
    <row r="73" spans="1:10" s="53" customFormat="1" ht="15" x14ac:dyDescent="0.25">
      <c r="B73" s="40"/>
      <c r="C73" s="40"/>
      <c r="D73" s="40"/>
      <c r="E73" s="40"/>
      <c r="F73" s="40"/>
      <c r="G73" s="40"/>
      <c r="H73" s="40"/>
      <c r="I73" s="40"/>
      <c r="J73" s="40"/>
    </row>
    <row r="74" spans="1:10" s="53" customFormat="1" ht="15" x14ac:dyDescent="0.25">
      <c r="B74" s="40"/>
      <c r="C74" s="40"/>
      <c r="D74" s="40"/>
      <c r="E74" s="40"/>
      <c r="F74" s="40"/>
      <c r="G74" s="40"/>
      <c r="H74" s="40"/>
      <c r="I74" s="40"/>
      <c r="J74" s="40"/>
    </row>
    <row r="75" spans="1:10" s="38" customFormat="1" x14ac:dyDescent="0.2"/>
    <row r="76" spans="1:10" s="38" customFormat="1" x14ac:dyDescent="0.2"/>
    <row r="77" spans="1:10" s="38" customFormat="1" x14ac:dyDescent="0.2"/>
    <row r="78" spans="1:10" s="38" customFormat="1" x14ac:dyDescent="0.2"/>
    <row r="79" spans="1:10" s="38" customFormat="1" x14ac:dyDescent="0.2"/>
    <row r="80" spans="1:10" s="38" customFormat="1" x14ac:dyDescent="0.2"/>
    <row r="81" s="38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0" s="39" customFormat="1" x14ac:dyDescent="0.2"/>
    <row r="111" s="39" customFormat="1" x14ac:dyDescent="0.2"/>
    <row r="112" s="39" customFormat="1" x14ac:dyDescent="0.2"/>
    <row r="113" s="39" customFormat="1" x14ac:dyDescent="0.2"/>
    <row r="114" s="39" customFormat="1" x14ac:dyDescent="0.2"/>
    <row r="115" s="39" customFormat="1" x14ac:dyDescent="0.2"/>
    <row r="116" s="39" customFormat="1" x14ac:dyDescent="0.2"/>
    <row r="117" s="39" customFormat="1" x14ac:dyDescent="0.2"/>
    <row r="118" s="39" customFormat="1" x14ac:dyDescent="0.2"/>
    <row r="119" s="39" customFormat="1" x14ac:dyDescent="0.2"/>
    <row r="120" s="39" customFormat="1" x14ac:dyDescent="0.2"/>
    <row r="121" s="39" customFormat="1" x14ac:dyDescent="0.2"/>
    <row r="122" s="39" customFormat="1" x14ac:dyDescent="0.2"/>
    <row r="123" s="39" customFormat="1" x14ac:dyDescent="0.2"/>
    <row r="124" s="39" customFormat="1" x14ac:dyDescent="0.2"/>
    <row r="125" s="39" customFormat="1" x14ac:dyDescent="0.2"/>
    <row r="126" s="39" customFormat="1" x14ac:dyDescent="0.2"/>
    <row r="127" s="39" customFormat="1" x14ac:dyDescent="0.2"/>
    <row r="128" s="39" customFormat="1" x14ac:dyDescent="0.2"/>
    <row r="129" s="39" customFormat="1" x14ac:dyDescent="0.2"/>
    <row r="130" s="39" customFormat="1" x14ac:dyDescent="0.2"/>
    <row r="131" s="39" customFormat="1" x14ac:dyDescent="0.2"/>
    <row r="132" s="39" customFormat="1" x14ac:dyDescent="0.2"/>
    <row r="133" s="39" customFormat="1" x14ac:dyDescent="0.2"/>
    <row r="134" s="39" customFormat="1" x14ac:dyDescent="0.2"/>
    <row r="135" s="39" customFormat="1" x14ac:dyDescent="0.2"/>
    <row r="136" s="39" customFormat="1" x14ac:dyDescent="0.2"/>
    <row r="137" s="39" customFormat="1" x14ac:dyDescent="0.2"/>
    <row r="138" s="39" customFormat="1" x14ac:dyDescent="0.2"/>
    <row r="139" s="39" customFormat="1" x14ac:dyDescent="0.2"/>
    <row r="140" s="39" customFormat="1" x14ac:dyDescent="0.2"/>
    <row r="141" s="39" customFormat="1" x14ac:dyDescent="0.2"/>
    <row r="142" s="39" customFormat="1" x14ac:dyDescent="0.2"/>
    <row r="143" s="39" customFormat="1" x14ac:dyDescent="0.2"/>
    <row r="144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2023-01-30T15:26:42Z</cp:lastPrinted>
  <dcterms:created xsi:type="dcterms:W3CDTF">2019-12-03T19:09:42Z</dcterms:created>
  <dcterms:modified xsi:type="dcterms:W3CDTF">2023-01-30T15:26:45Z</dcterms:modified>
</cp:coreProperties>
</file>